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1filpws02\users\SW339\"/>
    </mc:Choice>
  </mc:AlternateContent>
  <bookViews>
    <workbookView xWindow="0" yWindow="0" windowWidth="10635" windowHeight="5835"/>
  </bookViews>
  <sheets>
    <sheet name="Sheet1" sheetId="1" r:id="rId1"/>
  </sheet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E23" i="1" l="1"/>
  <c r="E18" i="1"/>
  <c r="D22" i="1"/>
  <c r="E22" i="1" s="1"/>
  <c r="E14" i="1" l="1"/>
  <c r="E25" i="1" s="1"/>
</calcChain>
</file>

<file path=xl/sharedStrings.xml><?xml version="1.0" encoding="utf-8"?>
<sst xmlns="http://schemas.openxmlformats.org/spreadsheetml/2006/main" count="22" uniqueCount="22">
  <si>
    <t>Instructions for filling out the SAS Community Impact Infographic</t>
  </si>
  <si>
    <t>Service</t>
  </si>
  <si>
    <t>Screening</t>
  </si>
  <si>
    <t>1st molars sealed</t>
  </si>
  <si>
    <t>2nd molars sealed</t>
  </si>
  <si>
    <t xml:space="preserve">Other teeth sealed </t>
  </si>
  <si>
    <t>Cost</t>
  </si>
  <si>
    <t>Provided</t>
  </si>
  <si>
    <t xml:space="preserve">Total teeth sealed </t>
  </si>
  <si>
    <t>Receive 2 varnish</t>
  </si>
  <si>
    <t>Receive 3 or more varnish</t>
  </si>
  <si>
    <t>Total varnish applications</t>
  </si>
  <si>
    <t>Value</t>
  </si>
  <si>
    <t>2) Children receiving care: Click on the # sign in the info graphic and enter the number of children who were screened by your program. Also enter this number in the table below in the box with the letter A in it</t>
  </si>
  <si>
    <t>Prophy</t>
  </si>
  <si>
    <t>Receive 1 varnish</t>
  </si>
  <si>
    <t xml:space="preserve">4) Fluoride varnish applications: In the table below enter the number of children who received 1, 2 or 3 varnish applications from your comprehensive report in the boxes marked E, F, G. Enter the total number in the infographic in the box on varnish. </t>
  </si>
  <si>
    <t>3) Teeth sealed: In the table below enter the number of sealants placed on 1st molars, 2nd molars and other teeth in the boxes marked B, C, D.  Enter the number of total teeth sealed in the info graphic in the teeth sealed box</t>
  </si>
  <si>
    <t xml:space="preserve">5) Total cost of preventive dental care provided: If you program provides prophys enter the total number of prophys provided in table below in the box marked H.  Enter the total value of all services into the box on cost of care provided.  </t>
  </si>
  <si>
    <t xml:space="preserve">1) This document could be used to share outcomes with your schools, school districts, local health departments and county/city leaders.  Run the appropriate comprehensive report (by site or county) to complete this infographic. Enter your program name, year, location and insert your logo if you wish. </t>
  </si>
  <si>
    <t>Total value of preventive care provided</t>
  </si>
  <si>
    <t xml:space="preserve">*Fees based on the average fee from the 2018 ADA Survey of Dental Fees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</si>
</sst>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0" fontId="3" fillId="0" borderId="0" xfId="0" applyFont="1"/>
    <xf numFmtId="164" fontId="1" fillId="0" borderId="0" xfId="0" applyNumberFormat="1" applyFont="1"/>
    <xf numFmtId="164" fontId="0" fillId="0" borderId="0" xfId="0" applyNumberFormat="1"/>
    <xf numFmtId="4" fontId="0" fillId="0" borderId="0" xfId="0" applyNumberFormat="1"/>
    <xf numFmtId="164" fontId="3" fillId="2" borderId="0" xfId="0" applyNumberFormat="1" applyFont="1" applyFill="1"/>
    <xf numFmtId="164" fontId="1" fillId="2" borderId="0" xfId="0" applyNumberFormat="1" applyFont="1" applyFill="1"/>
    <xf numFmtId="164" fontId="0" fillId="2" borderId="0" xfId="0" applyNumberFormat="1" applyFill="1"/>
    <xf numFmtId="0" fontId="1" fillId="0" borderId="0" xfId="0" applyFont="1" applyAlignment="1">
      <alignment horizontal="center" vertical="center"/>
    </xf>
    <xf numFmtId="0" fontId="0" fillId="0" borderId="0" xfId="0" applyAlignment="1">
      <alignment wrapText="1"/>
    </xf>
    <xf numFmtId="0" fontId="2" fillId="0" borderId="0" xfId="0" applyFont="1" applyAlignment="1">
      <alignment wrapText="1"/>
    </xf>
    <xf numFmtId="0" fontId="0" fillId="0" borderId="0" xfId="0" applyNumberFormat="1"/>
    <xf numFmtId="164" fontId="2" fillId="2" borderId="0" xfId="0" applyNumberFormat="1" applyFont="1" applyFill="1" applyBorder="1"/>
    <xf numFmtId="164" fontId="1" fillId="2" borderId="0" xfId="0" applyNumberFormat="1" applyFont="1" applyFill="1" applyBorder="1"/>
    <xf numFmtId="164" fontId="3" fillId="2" borderId="0" xfId="0" applyNumberFormat="1" applyFont="1" applyFill="1" applyBorder="1"/>
    <xf numFmtId="164" fontId="4" fillId="0" borderId="0" xfId="0" applyNumberFormat="1" applyFont="1"/>
    <xf numFmtId="0" fontId="5" fillId="0" borderId="0" xfId="0" applyFont="1"/>
    <xf numFmtId="0" fontId="0" fillId="0" borderId="0" xfId="0" applyProtection="1"/>
    <xf numFmtId="4" fontId="1" fillId="0" borderId="0" xfId="0" applyNumberFormat="1" applyFont="1" applyProtection="1"/>
    <xf numFmtId="4" fontId="0" fillId="2" borderId="0" xfId="0" applyNumberFormat="1" applyFill="1" applyProtection="1"/>
    <xf numFmtId="4" fontId="0" fillId="0" borderId="0" xfId="0" applyNumberFormat="1" applyProtection="1"/>
    <xf numFmtId="0" fontId="1" fillId="0" borderId="0" xfId="0" applyFont="1" applyAlignment="1">
      <alignment horizontal="center"/>
    </xf>
    <xf numFmtId="0" fontId="1"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cellXfs>
  <cellStyles count="1">
    <cellStyle name="Normal" xfId="0" builtinId="0"/>
  </cellStyles>
  <dxfs count="3">
    <dxf>
      <numFmt numFmtId="4" formatCode="#,##0.00"/>
    </dxf>
    <dxf>
      <numFmt numFmtId="0" formatCode="General"/>
    </dxf>
    <dxf>
      <numFmt numFmtId="164"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B13:E27" totalsRowShown="0">
  <autoFilter ref="B13:E27"/>
  <tableColumns count="4">
    <tableColumn id="1" name="Service"/>
    <tableColumn id="2" name="Cost" dataDxfId="2"/>
    <tableColumn id="3" name="Provided" dataDxfId="1"/>
    <tableColumn id="5" name="Value" dataDxfId="0">
      <calculatedColumnFormula>PRODUCT(C14:D14)</calculatedColumnFormula>
    </tableColumn>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7"/>
  <sheetViews>
    <sheetView tabSelected="1" workbookViewId="0">
      <selection activeCell="D22" sqref="D22"/>
    </sheetView>
  </sheetViews>
  <sheetFormatPr defaultRowHeight="15" x14ac:dyDescent="0.25"/>
  <cols>
    <col min="1" max="1" width="77.28515625" style="10" customWidth="1"/>
    <col min="2" max="2" width="23.85546875" customWidth="1"/>
    <col min="3" max="3" width="11" customWidth="1"/>
    <col min="4" max="4" width="13.5703125" customWidth="1"/>
    <col min="5" max="5" width="17.140625" customWidth="1"/>
    <col min="6" max="6" width="11" customWidth="1"/>
  </cols>
  <sheetData>
    <row r="2" spans="1:5" x14ac:dyDescent="0.25">
      <c r="A2" s="11" t="s">
        <v>0</v>
      </c>
    </row>
    <row r="4" spans="1:5" ht="60" x14ac:dyDescent="0.25">
      <c r="A4" s="10" t="s">
        <v>19</v>
      </c>
    </row>
    <row r="6" spans="1:5" ht="45" x14ac:dyDescent="0.25">
      <c r="A6" s="10" t="s">
        <v>13</v>
      </c>
    </row>
    <row r="8" spans="1:5" ht="45" x14ac:dyDescent="0.25">
      <c r="A8" s="10" t="s">
        <v>17</v>
      </c>
    </row>
    <row r="10" spans="1:5" ht="60" x14ac:dyDescent="0.25">
      <c r="A10" s="10" t="s">
        <v>16</v>
      </c>
    </row>
    <row r="12" spans="1:5" ht="45" x14ac:dyDescent="0.25">
      <c r="A12" s="10" t="s">
        <v>18</v>
      </c>
    </row>
    <row r="13" spans="1:5" x14ac:dyDescent="0.25">
      <c r="B13" t="s">
        <v>1</v>
      </c>
      <c r="C13" t="s">
        <v>6</v>
      </c>
      <c r="D13" t="s">
        <v>7</v>
      </c>
      <c r="E13" s="18" t="s">
        <v>12</v>
      </c>
    </row>
    <row r="14" spans="1:5" x14ac:dyDescent="0.25">
      <c r="B14" s="1" t="s">
        <v>2</v>
      </c>
      <c r="C14" s="3">
        <v>53.84</v>
      </c>
      <c r="D14" s="23">
        <v>70679</v>
      </c>
      <c r="E14" s="19">
        <f>Table1[[#This Row],[Cost]]*Table1[[#This Row],[Provided]]</f>
        <v>3805357.3600000003</v>
      </c>
    </row>
    <row r="15" spans="1:5" x14ac:dyDescent="0.25">
      <c r="B15" s="2" t="s">
        <v>3</v>
      </c>
      <c r="C15" s="13"/>
      <c r="D15" s="24">
        <v>135291</v>
      </c>
      <c r="E15" s="20"/>
    </row>
    <row r="16" spans="1:5" x14ac:dyDescent="0.25">
      <c r="B16" s="2" t="s">
        <v>4</v>
      </c>
      <c r="C16" s="14"/>
      <c r="D16" s="24">
        <v>39967</v>
      </c>
      <c r="E16" s="20"/>
    </row>
    <row r="17" spans="2:5" x14ac:dyDescent="0.25">
      <c r="B17" s="2" t="s">
        <v>5</v>
      </c>
      <c r="C17" s="15"/>
      <c r="D17" s="24">
        <v>25947</v>
      </c>
      <c r="E17" s="20"/>
    </row>
    <row r="18" spans="2:5" x14ac:dyDescent="0.25">
      <c r="B18" s="1" t="s">
        <v>8</v>
      </c>
      <c r="C18" s="16">
        <v>57.77</v>
      </c>
      <c r="D18" s="9">
        <f>D15+D16+D17</f>
        <v>201205</v>
      </c>
      <c r="E18" s="19">
        <f>Table1[[#This Row],[Cost]]*Table1[[#This Row],[Provided]]</f>
        <v>11623612.850000001</v>
      </c>
    </row>
    <row r="19" spans="2:5" x14ac:dyDescent="0.25">
      <c r="B19" t="s">
        <v>15</v>
      </c>
      <c r="C19" s="6"/>
      <c r="D19" s="24">
        <v>39719</v>
      </c>
      <c r="E19" s="20"/>
    </row>
    <row r="20" spans="2:5" x14ac:dyDescent="0.25">
      <c r="B20" t="s">
        <v>9</v>
      </c>
      <c r="C20" s="7"/>
      <c r="D20" s="24">
        <v>31613</v>
      </c>
      <c r="E20" s="20"/>
    </row>
    <row r="21" spans="2:5" x14ac:dyDescent="0.25">
      <c r="B21" t="s">
        <v>10</v>
      </c>
      <c r="C21" s="8"/>
      <c r="D21" s="24">
        <v>947</v>
      </c>
      <c r="E21" s="20"/>
    </row>
    <row r="22" spans="2:5" x14ac:dyDescent="0.25">
      <c r="B22" s="1" t="s">
        <v>11</v>
      </c>
      <c r="C22" s="3">
        <v>41.47</v>
      </c>
      <c r="D22" s="22">
        <f>(3*D21) + (2*D20) + D19</f>
        <v>105786</v>
      </c>
      <c r="E22" s="19">
        <f>Table1[[#This Row],[Cost]]*Table1[[#This Row],[Provided]]</f>
        <v>4386945.42</v>
      </c>
    </row>
    <row r="23" spans="2:5" x14ac:dyDescent="0.25">
      <c r="B23" s="1" t="s">
        <v>14</v>
      </c>
      <c r="C23" s="3">
        <v>71.540000000000006</v>
      </c>
      <c r="D23" s="23">
        <v>0</v>
      </c>
      <c r="E23" s="19">
        <f>Table1[[#This Row],[Cost]]*Table1[[#This Row],[Provided]]</f>
        <v>0</v>
      </c>
    </row>
    <row r="24" spans="2:5" x14ac:dyDescent="0.25">
      <c r="C24" s="4"/>
      <c r="E24" s="21"/>
    </row>
    <row r="25" spans="2:5" x14ac:dyDescent="0.25">
      <c r="B25" s="1" t="s">
        <v>20</v>
      </c>
      <c r="C25" s="3"/>
      <c r="D25" s="1"/>
      <c r="E25" s="19">
        <f>E14+E18+E22+E23</f>
        <v>19815915.630000003</v>
      </c>
    </row>
    <row r="26" spans="2:5" x14ac:dyDescent="0.25">
      <c r="C26" s="4"/>
      <c r="E26" s="21"/>
    </row>
    <row r="27" spans="2:5" x14ac:dyDescent="0.25">
      <c r="B27" s="17" t="s">
        <v>21</v>
      </c>
      <c r="C27" s="4"/>
      <c r="D27" s="12"/>
      <c r="E27" s="5"/>
    </row>
  </sheetData>
  <sheetProtection algorithmName="SHA-512" hashValue="C1KAN3Tp6EFrP2a3prVecYDvwIgbPyyGd1Go6dk5X5aYouP+g/fVznmPUGEyAkzk8DzmQGxnzlrd+t6DHeTROA==" saltValue="0LagGlmpHQhEjGUq0vZcTw=="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Children's Hospital and Health System,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Crespin, Matthew</dc:creator>
  <cp:lastModifiedBy>Waara, Sarah</cp:lastModifiedBy>
  <dcterms:created xsi:type="dcterms:W3CDTF">2021-06-29T14:10:51Z</dcterms:created>
  <dcterms:modified xsi:type="dcterms:W3CDTF">2021-09-10T14:46:15Z</dcterms:modified>
</cp:coreProperties>
</file>